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<sst xmlns="http://schemas.openxmlformats.org/spreadsheetml/2006/main" count="206" uniqueCount="131">
  <si>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</si>
  <si>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</si>
  <si>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</si>
  <si>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</si>
  <si>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</si>
  <si>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</si>
  <si>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</si>
  <si>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</si>
  <si>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</si>
  <si>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</si>
  <si>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</si>
  <si>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</si>
  <si>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</si>
  <si>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</si>
  <si>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</si>
  <si>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</si>
  <si>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</si>
  <si>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</si>
  <si>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</si>
  <si>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</si>
  <si>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</si>
  <si>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</si>
  <si>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</si>
  <si>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</si>
  <si>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</si>
  <si>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</si>
  <si>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</si>
  <si>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</si>
  <si>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</si>
  <si>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</si>
  <si>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</si>
  <si>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</si>
  <si>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</si>
  <si>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</si>
  <si>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</si>
  <si>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</si>
  <si>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</si>
  <si>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</si>
  <si>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</si>
  <si>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</si>
  <si>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</si>
  <si>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</si>
  <si>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</si>
  <si>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</si>
  <si>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</si>
  <si>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</si>
  <si>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</si>
  <si>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</si>
  <si>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</si>
  <si>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</si>
  <si>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</si>
  <si>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</si>
  <si>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</si>
  <si>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</si>
  <si>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</si>
  <si>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</si>
  <si>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</si>
  <si>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</si>
  <si>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</si>
  <si>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</si>
  <si>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</si>
  <si>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</si>
  <si>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</si>
  <si>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</si>
  <si>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</si>
  <si>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</si>
  <si>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</si>
  <si>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</si>
  <si>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</si>
  <si>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</si>
  <si>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</si>
  <si>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</si>
  <si>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</si>
  <si>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</si>
  <si>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</si>
  <si>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</si>
  <si>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</si>
  <si>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</si>
  <si>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</si>
  <si>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</si>
  <si>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</si>
  <si>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</si>
  <si>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</si>
  <si>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</si>
  <si>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</si>
  <si>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</si>
  <si>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</si>
  <si>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</si>
  <si>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</si>
  <si>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</si>
  <si>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</si>
  <si>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</si>
  <si>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</si>
  <si>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</si>
  <si>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</si>
  <si>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</si>
  <si>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</si>
  <si>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</si>
  <si>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</si>
  <si>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</si>
  <si>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</si>
  <si>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</si>
  <si>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</si>
  <si>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</si>
  <si>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</si>
  <si>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</si>
  <si>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</si>
  <si>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</si>
  <si>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</si>
  <si>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</si>
  <si>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</si>
  <si>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</si>
  <si>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</si>
  <si>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</si>
  <si>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</si>
  <si>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</si>
  <si>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</si>
  <si>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</si>
  <si>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</si>
  <si>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</si>
  <si>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</si>
  <si>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</si>
  <si>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</si>
  <si>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</si>
  <si>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</si>
  <si>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</si>
  <si>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</si>
  <si>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2016-2017</t>
  </si>
  <si>
    <t>Summary of Votes cast during the F.Y. 2016-2017</t>
  </si>
  <si>
    <t>IL&amp;FS Mutual Fund Infrastructure Debt Fund : Net Average Assets Under Management (AAUM) as on 31 August,2016 (All Figure in Rs. Crore)</t>
  </si>
  <si>
    <t>Table showing State wise /Union Territory wise contribution to AAUM of category of schemes as on 31-August-2016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</si>
</sst>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T22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K55" sqref="BK5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1" t="s">
        <v>79</v>
      </c>
      <c r="B1" s="80" t="s">
        <v>32</v>
      </c>
      <c r="C1" s="68" t="s">
        <v>129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6.5" thickBot="1">
      <c r="A2" s="62"/>
      <c r="B2" s="81"/>
      <c r="C2" s="82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2" t="s">
        <v>27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  <c r="AQ2" s="82" t="s">
        <v>28</v>
      </c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6.5" thickBot="1">
      <c r="A3" s="62"/>
      <c r="B3" s="81"/>
      <c r="C3" s="71" t="s">
        <v>12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13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12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13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12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13</v>
      </c>
      <c r="BB3" s="72"/>
      <c r="BC3" s="72"/>
      <c r="BD3" s="72"/>
      <c r="BE3" s="72"/>
      <c r="BF3" s="72"/>
      <c r="BG3" s="72"/>
      <c r="BH3" s="72"/>
      <c r="BI3" s="72"/>
      <c r="BJ3" s="73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5.75">
      <c r="A4" s="62"/>
      <c r="B4" s="81"/>
      <c r="C4" s="85" t="s">
        <v>38</v>
      </c>
      <c r="D4" s="86"/>
      <c r="E4" s="86"/>
      <c r="F4" s="86"/>
      <c r="G4" s="87"/>
      <c r="H4" s="77" t="s">
        <v>39</v>
      </c>
      <c r="I4" s="78"/>
      <c r="J4" s="78"/>
      <c r="K4" s="78"/>
      <c r="L4" s="79"/>
      <c r="M4" s="85" t="s">
        <v>38</v>
      </c>
      <c r="N4" s="86"/>
      <c r="O4" s="86"/>
      <c r="P4" s="86"/>
      <c r="Q4" s="87"/>
      <c r="R4" s="77" t="s">
        <v>39</v>
      </c>
      <c r="S4" s="78"/>
      <c r="T4" s="78"/>
      <c r="U4" s="78"/>
      <c r="V4" s="79"/>
      <c r="W4" s="85" t="s">
        <v>38</v>
      </c>
      <c r="X4" s="86"/>
      <c r="Y4" s="86"/>
      <c r="Z4" s="86"/>
      <c r="AA4" s="87"/>
      <c r="AB4" s="77" t="s">
        <v>39</v>
      </c>
      <c r="AC4" s="78"/>
      <c r="AD4" s="78"/>
      <c r="AE4" s="78"/>
      <c r="AF4" s="79"/>
      <c r="AG4" s="85" t="s">
        <v>38</v>
      </c>
      <c r="AH4" s="86"/>
      <c r="AI4" s="86"/>
      <c r="AJ4" s="86"/>
      <c r="AK4" s="87"/>
      <c r="AL4" s="77" t="s">
        <v>39</v>
      </c>
      <c r="AM4" s="78"/>
      <c r="AN4" s="78"/>
      <c r="AO4" s="78"/>
      <c r="AP4" s="79"/>
      <c r="AQ4" s="85" t="s">
        <v>38</v>
      </c>
      <c r="AR4" s="86"/>
      <c r="AS4" s="86"/>
      <c r="AT4" s="86"/>
      <c r="AU4" s="87"/>
      <c r="AV4" s="77" t="s">
        <v>39</v>
      </c>
      <c r="AW4" s="78"/>
      <c r="AX4" s="78"/>
      <c r="AY4" s="78"/>
      <c r="AZ4" s="79"/>
      <c r="BA4" s="85" t="s">
        <v>38</v>
      </c>
      <c r="BB4" s="86"/>
      <c r="BC4" s="86"/>
      <c r="BD4" s="86"/>
      <c r="BE4" s="87"/>
      <c r="BF4" s="77" t="s">
        <v>39</v>
      </c>
      <c r="BG4" s="78"/>
      <c r="BH4" s="78"/>
      <c r="BI4" s="78"/>
      <c r="BJ4" s="7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2"/>
      <c r="B5" s="8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</row>
    <row r="7" spans="1:63" ht="12.75">
      <c r="A7" s="25" t="s">
        <v>80</v>
      </c>
      <c r="B7" s="36" t="s">
        <v>14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6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6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</row>
    <row r="20" spans="1:63" ht="12.75">
      <c r="A20" s="25"/>
      <c r="B20" s="37" t="s">
        <v>126</v>
      </c>
      <c r="C20" s="20"/>
      <c r="D20" s="4">
        <v>259.82036355802325</v>
      </c>
      <c r="E20" s="4"/>
      <c r="F20" s="4"/>
      <c r="G20" s="21"/>
      <c r="H20" s="20"/>
      <c r="I20" s="4"/>
      <c r="J20" s="52">
        <v>1142.2209559228122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1402.0413194808355</v>
      </c>
    </row>
    <row r="21" spans="1:63" ht="12.75">
      <c r="A21" s="25"/>
      <c r="B21" s="37" t="s">
        <v>95</v>
      </c>
      <c r="C21" s="20"/>
      <c r="D21" s="4">
        <f>SUM(D20)</f>
        <v>259.82036355802325</v>
      </c>
      <c r="E21" s="4"/>
      <c r="F21" s="4"/>
      <c r="G21" s="21"/>
      <c r="H21" s="20"/>
      <c r="I21" s="4"/>
      <c r="J21" s="52">
        <f>SUM(J20)</f>
        <v>1142.2209559228122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1402.0413194808355</v>
      </c>
    </row>
    <row r="22" spans="1:63" ht="12.75">
      <c r="A22" s="25" t="s">
        <v>86</v>
      </c>
      <c r="B22" s="36" t="s">
        <v>16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</row>
    <row r="27" spans="1:63" ht="12.75">
      <c r="A27" s="25" t="s">
        <v>1</v>
      </c>
      <c r="B27" s="35" t="s">
        <v>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</row>
    <row r="28" spans="1:63" s="6" customFormat="1" ht="12.75">
      <c r="A28" s="25" t="s">
        <v>80</v>
      </c>
      <c r="B28" s="36" t="s">
        <v>2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</row>
    <row r="36" spans="1:63" ht="12.75">
      <c r="A36" s="25" t="s">
        <v>18</v>
      </c>
      <c r="B36" s="35" t="s">
        <v>8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60"/>
    </row>
    <row r="37" spans="1:63" ht="12.75">
      <c r="A37" s="25" t="s">
        <v>80</v>
      </c>
      <c r="B37" s="36" t="s">
        <v>19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6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</row>
    <row r="41" spans="1:63" ht="12.75">
      <c r="A41" s="25" t="s">
        <v>4</v>
      </c>
      <c r="B41" s="35" t="s">
        <v>9</v>
      </c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</row>
    <row r="42" spans="1:63" ht="12.75">
      <c r="A42" s="25" t="s">
        <v>80</v>
      </c>
      <c r="B42" s="36" t="s">
        <v>20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1:63" ht="12.75">
      <c r="A50" s="25" t="s">
        <v>22</v>
      </c>
      <c r="B50" s="35" t="s">
        <v>23</v>
      </c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</row>
    <row r="51" spans="1:63" ht="12.75">
      <c r="A51" s="25" t="s">
        <v>80</v>
      </c>
      <c r="B51" s="36" t="s">
        <v>24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</row>
    <row r="55" spans="1:63" ht="12.75">
      <c r="A55" s="25"/>
      <c r="B55" s="41" t="s">
        <v>103</v>
      </c>
      <c r="C55" s="31"/>
      <c r="D55" s="31">
        <f>D21</f>
        <v>259.82036355802325</v>
      </c>
      <c r="E55" s="31"/>
      <c r="F55" s="31"/>
      <c r="G55" s="33"/>
      <c r="H55" s="32"/>
      <c r="I55" s="31"/>
      <c r="J55" s="31">
        <f>J21</f>
        <v>1142.2209559228122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1402.0413194808355</v>
      </c>
    </row>
    <row r="56" spans="1:63" ht="4.5" customHeight="1">
      <c r="A56" s="25"/>
      <c r="B56" s="41"/>
      <c r="C56" s="6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4"/>
    </row>
    <row r="57" spans="1:63" ht="14.25" customHeight="1">
      <c r="A57" s="25" t="s">
        <v>5</v>
      </c>
      <c r="B57" s="42" t="s">
        <v>26</v>
      </c>
      <c r="C57" s="6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24">
      <selection activeCell="E40" sqref="E40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66"/>
      <c r="D2" s="66"/>
      <c r="E2" s="66"/>
      <c r="F2" s="66"/>
      <c r="G2" s="66"/>
      <c r="H2" s="66"/>
      <c r="I2" s="66"/>
      <c r="J2" s="66"/>
      <c r="K2" s="66"/>
      <c r="L2" s="89"/>
    </row>
    <row r="3" spans="2:12" ht="12.75">
      <c r="B3" s="88" t="s">
        <v>125</v>
      </c>
      <c r="C3" s="66"/>
      <c r="D3" s="66"/>
      <c r="E3" s="66"/>
      <c r="F3" s="66"/>
      <c r="G3" s="66"/>
      <c r="H3" s="66"/>
      <c r="I3" s="66"/>
      <c r="J3" s="66"/>
      <c r="K3" s="66"/>
      <c r="L3" s="89"/>
    </row>
    <row r="4" spans="2:12" ht="42.75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102.12129397128392</v>
      </c>
      <c r="F16" s="4"/>
      <c r="G16" s="4"/>
      <c r="H16" s="4"/>
      <c r="I16" s="4"/>
      <c r="J16" s="4"/>
      <c r="K16" s="52">
        <f>E16</f>
        <v>102.12129397128392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1212.7593116487928</v>
      </c>
      <c r="F24" s="4"/>
      <c r="G24" s="4"/>
      <c r="H24" s="4"/>
      <c r="I24" s="4"/>
      <c r="J24" s="4"/>
      <c r="K24" s="52">
        <f>E24</f>
        <v>1212.7593116487928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3.698471871138534</v>
      </c>
      <c r="F29" s="4"/>
      <c r="G29" s="4"/>
      <c r="H29" s="4"/>
      <c r="I29" s="4"/>
      <c r="J29" s="4"/>
      <c r="K29" s="52">
        <f>E29</f>
        <v>3.698471871138534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64.71158577882028</v>
      </c>
      <c r="F36" s="4"/>
      <c r="G36" s="4"/>
      <c r="H36" s="4"/>
      <c r="I36" s="4"/>
      <c r="J36" s="4"/>
      <c r="K36" s="52">
        <f>E36</f>
        <v>64.71158577882028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18.750656210800077</v>
      </c>
      <c r="F40" s="4"/>
      <c r="G40" s="4"/>
      <c r="H40" s="4"/>
      <c r="I40" s="4"/>
      <c r="J40" s="4"/>
      <c r="K40" s="52">
        <f>E40</f>
        <v>18.750656210800077</v>
      </c>
      <c r="L40" s="4"/>
    </row>
    <row r="41" spans="2:12" ht="14.25">
      <c r="B41" s="30" t="s">
        <v>11</v>
      </c>
      <c r="C41" s="4"/>
      <c r="D41" s="4"/>
      <c r="E41" s="54">
        <f>SUM(E1:E40)</f>
        <v>1402.0413194808357</v>
      </c>
      <c r="F41" s="4"/>
      <c r="G41" s="4"/>
      <c r="H41" s="4"/>
      <c r="I41" s="4"/>
      <c r="J41" s="4"/>
      <c r="K41" s="54">
        <f>SUM(K1:K40)</f>
        <v>1402.0413194808357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4.2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5.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4.2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3.5">
      <c r="A5" s="45"/>
    </row>
    <row r="6" ht="14.25" thickBot="1">
      <c r="A6" s="46" t="s">
        <v>121</v>
      </c>
    </row>
    <row r="7" spans="1:9" ht="14.2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5.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4.2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3.5">
      <c r="A10" s="45"/>
    </row>
    <row r="11" ht="14.2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4.2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4.2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3.5">
      <c r="A17" s="45"/>
    </row>
    <row r="18" ht="13.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2016-09-01T04:32:40Z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